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П &quot;Благоустройство&quot;" sheetId="1" state="visible" r:id="rId2"/>
  </sheets>
  <definedNames>
    <definedName function="false" hidden="false" localSheetId="0" name="_xlnm.Print_Area" vbProcedure="false">'МП "Благоустройство"'!$B:$R</definedName>
    <definedName function="false" hidden="false" localSheetId="0" name="_xlnm.Print_Titles" vbProcedure="false">'МП "Благоустройство"'!$6:$8</definedName>
    <definedName function="false" hidden="true" localSheetId="0" name="_xlnm._FilterDatabase" vbProcedure="false">'МП "Благоустройство"'!$A$9:$R$44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<sst xmlns="http://schemas.openxmlformats.org/spreadsheetml/2006/main" count="186" uniqueCount="83">
  <si>
    <t xml:space="preserve">Финансовое обеспечение реализации муниципальной программы Ореховского сельского поселения "Благоустройство территории Ореховского сельского поселения на 2023-2027 годы"</t>
  </si>
  <si>
    <t xml:space="preserve">( тыс.рублей)</t>
  </si>
  <si>
    <t xml:space="preserve">Статус</t>
  </si>
  <si>
    <t xml:space="preserve">Наименование муниципальной программы, основных мероприятий и направлений</t>
  </si>
  <si>
    <t xml:space="preserve">ответственный исполнитель</t>
  </si>
  <si>
    <t xml:space="preserve">Код бюджетной классификации</t>
  </si>
  <si>
    <t xml:space="preserve">ПО ПЛАНУ</t>
  </si>
  <si>
    <t xml:space="preserve">Объем финансирования всего</t>
  </si>
  <si>
    <t xml:space="preserve">Объем финансирования по годам</t>
  </si>
  <si>
    <t xml:space="preserve">Глава</t>
  </si>
  <si>
    <t xml:space="preserve">Рз,Пр</t>
  </si>
  <si>
    <t xml:space="preserve">Целевая статья</t>
  </si>
  <si>
    <t xml:space="preserve">Вид расхода</t>
  </si>
  <si>
    <t xml:space="preserve">УНО</t>
  </si>
  <si>
    <t xml:space="preserve">УНО в т.ч. 310 КОСГУ</t>
  </si>
  <si>
    <t xml:space="preserve">АДМР</t>
  </si>
  <si>
    <t xml:space="preserve">ФО</t>
  </si>
  <si>
    <t xml:space="preserve">АДМР в т.ч. 310 КОСГУ</t>
  </si>
  <si>
    <t xml:space="preserve">муниципальная программа</t>
  </si>
  <si>
    <t xml:space="preserve">Муниципальная программа Ореховского сельского поселения  "Благоустройство территории Ореховского сельского поселения на 2023-2027 годы"</t>
  </si>
  <si>
    <t xml:space="preserve">администрация Ореховского сельского поселения</t>
  </si>
  <si>
    <t xml:space="preserve">822</t>
  </si>
  <si>
    <t xml:space="preserve">0503</t>
  </si>
  <si>
    <t xml:space="preserve">0300000000</t>
  </si>
  <si>
    <t xml:space="preserve">000</t>
  </si>
  <si>
    <t xml:space="preserve">  отдельные мероприятия</t>
  </si>
  <si>
    <t xml:space="preserve">0390000000</t>
  </si>
  <si>
    <t xml:space="preserve">Основное мероприятие 1</t>
  </si>
  <si>
    <t xml:space="preserve">  "Организация уличного освещения  Ореховского сельского поселения"</t>
  </si>
  <si>
    <t xml:space="preserve">0390100000</t>
  </si>
  <si>
    <t xml:space="preserve">направление1.1.</t>
  </si>
  <si>
    <t xml:space="preserve">      Оплата за уличное освещение</t>
  </si>
  <si>
    <t xml:space="preserve">0390126010</t>
  </si>
  <si>
    <t xml:space="preserve">240</t>
  </si>
  <si>
    <t xml:space="preserve">Основное мероприятие 2</t>
  </si>
  <si>
    <t xml:space="preserve">   "Благоустройство территории  Ореховского сельского поселения"</t>
  </si>
  <si>
    <t xml:space="preserve">0390200000</t>
  </si>
  <si>
    <t xml:space="preserve">направление 2.1.</t>
  </si>
  <si>
    <t xml:space="preserve">      Озеленение</t>
  </si>
  <si>
    <t xml:space="preserve">0390226030</t>
  </si>
  <si>
    <t xml:space="preserve">направление 2.2.</t>
  </si>
  <si>
    <t xml:space="preserve">      Содержанием территории общего пользования (тратуары, площади, детские площадки и т.д.)</t>
  </si>
  <si>
    <t xml:space="preserve">0390226050</t>
  </si>
  <si>
    <t xml:space="preserve">направление 2.3.</t>
  </si>
  <si>
    <t xml:space="preserve">      Содержание и ремонт памятника воинской Славы</t>
  </si>
  <si>
    <t xml:space="preserve">0390226080</t>
  </si>
  <si>
    <t xml:space="preserve">направление 2.4.</t>
  </si>
  <si>
    <t xml:space="preserve">      Размещение информации на территории поселения, в том числе установка указателей с наименованиями улиц и номерами домов, вывесок, рекламных конструкций, оформление витрин</t>
  </si>
  <si>
    <t xml:space="preserve">0390226090</t>
  </si>
  <si>
    <t xml:space="preserve">направление 2.5.</t>
  </si>
  <si>
    <t xml:space="preserve">      Содержание мест захоронения</t>
  </si>
  <si>
    <t xml:space="preserve">0390262210</t>
  </si>
  <si>
    <t xml:space="preserve">039032312Г</t>
  </si>
  <si>
    <t xml:space="preserve">850</t>
  </si>
  <si>
    <t xml:space="preserve">0390326070</t>
  </si>
  <si>
    <t xml:space="preserve">0390326072</t>
  </si>
  <si>
    <t xml:space="preserve">0390326078</t>
  </si>
  <si>
    <t xml:space="preserve">039036312Г</t>
  </si>
  <si>
    <t xml:space="preserve">Основное мероприятие 4</t>
  </si>
  <si>
    <t xml:space="preserve">    "Дорожное хозяйство"</t>
  </si>
  <si>
    <t xml:space="preserve">0390400000</t>
  </si>
  <si>
    <t xml:space="preserve">направление 4.1.</t>
  </si>
  <si>
    <t xml:space="preserve">      Содержание дорог местного значения</t>
  </si>
  <si>
    <t xml:space="preserve">039046Д121</t>
  </si>
  <si>
    <t xml:space="preserve">направление 4.2.</t>
  </si>
  <si>
    <t xml:space="preserve">      Капитальный ремонт и ремонт дорог местного значения</t>
  </si>
  <si>
    <t xml:space="preserve">039046Д122</t>
  </si>
  <si>
    <t xml:space="preserve"> "Создание и обустройство центрального парка в селе Орехово в рамках инициативного бюджетирования по направлению «Твой проект»"</t>
  </si>
  <si>
    <t xml:space="preserve">Расходы на создание и обустройство центрального парка в селе Орехово за счет субсидий из краевого бюджета</t>
  </si>
  <si>
    <t xml:space="preserve"> Иные закупки товаров, работ и услуг для обеспечения государственных (муниципальных) нужд</t>
  </si>
  <si>
    <t xml:space="preserve">Расходы на создание и обустройство центрального парка в селе Орехово в целях софинансирования которых из краевого бюджета предоставляются субсидии</t>
  </si>
  <si>
    <t xml:space="preserve">03905S2360</t>
  </si>
  <si>
    <t xml:space="preserve">Иные закупки товаров, работ и услуг для обеспечения государственных (муниципальных) нужд</t>
  </si>
  <si>
    <t xml:space="preserve">Расходы на создание и обустройство центрального парка в селе Орехово в целях софинансирования которых предоставляются субсидии из краевого  бюджета, сверх установленного соглашением между главными распорядителями средств краевого бюджета и администрацией Ореховского сельского поселения  предельного объема софинансирования расходного обязательства поселения</t>
  </si>
  <si>
    <t xml:space="preserve">03905С2360</t>
  </si>
  <si>
    <t xml:space="preserve">район</t>
  </si>
  <si>
    <t xml:space="preserve">сбалансированность </t>
  </si>
  <si>
    <t xml:space="preserve">край</t>
  </si>
  <si>
    <t xml:space="preserve">Основное мероприятие 5</t>
  </si>
  <si>
    <t xml:space="preserve">     "Реализация проекта инициативного бюджетирования"</t>
  </si>
  <si>
    <t xml:space="preserve">0390500000</t>
  </si>
  <si>
    <t xml:space="preserve">направление 5.1.</t>
  </si>
  <si>
    <t xml:space="preserve">Расходы на реализацию проекта инициативного бюджетирования "Сквер памяти"по направлению "Твой проект"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</si>
</sst>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@"/>
    <numFmt numFmtId="167" formatCode="#,##0.000"/>
  </numFmts>
  <fonts count="14">
    <font>
      <sz val="1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12"/>
      <color rgb="FF000000"/>
      <name val="Arial Cyr"/>
      <family val="0"/>
      <charset val="1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E6B9B8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C0C0C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/>
      <bottom/>
      <diagonal/>
    </border>
  </borders>
  <cellStyleXfs count="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3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5" fillId="2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3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5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4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0" border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5" fillId="2" borderId="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4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5" fillId="0" border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5" fillId="2" borderId="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3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3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3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39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3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4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4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43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2" xfId="4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8" xfId="4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4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4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9" xfId="4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4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4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" xfId="5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9" fillId="0" borderId="8" xfId="5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0" borderId="2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8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4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0" fillId="5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9" fillId="0" borderId="2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8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9" fillId="5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0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9" fillId="0" borderId="2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8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1" fillId="5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5" borderId="2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5" borderId="2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5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5" borderId="0" xfId="3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5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1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0" fillId="5" borderId="1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9" fillId="5" borderId="1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6" borderId="2" xfId="6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5" borderId="2" xfId="6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6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5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br 2" xfId="21"/>
    <cellStyle name="col" xfId="22"/>
    <cellStyle name="col 2" xfId="23"/>
    <cellStyle name="st24" xfId="24"/>
    <cellStyle name="st32" xfId="25"/>
    <cellStyle name="style0" xfId="26"/>
    <cellStyle name="style0 2" xfId="27"/>
    <cellStyle name="td" xfId="28"/>
    <cellStyle name="td 2" xfId="29"/>
    <cellStyle name="tr" xfId="30"/>
    <cellStyle name="tr 2" xfId="31"/>
    <cellStyle name="xl21" xfId="32"/>
    <cellStyle name="xl22" xfId="33"/>
    <cellStyle name="xl22 2" xfId="34"/>
    <cellStyle name="xl23" xfId="35"/>
    <cellStyle name="xl23 2" xfId="36"/>
    <cellStyle name="xl24" xfId="37"/>
    <cellStyle name="xl24 2" xfId="38"/>
    <cellStyle name="xl25" xfId="39"/>
    <cellStyle name="xl25 2" xfId="40"/>
    <cellStyle name="xl26" xfId="41"/>
    <cellStyle name="xl26 2" xfId="42"/>
    <cellStyle name="xl27" xfId="43"/>
    <cellStyle name="xl27 2" xfId="44"/>
    <cellStyle name="xl28" xfId="45"/>
    <cellStyle name="xl28 2" xfId="46"/>
    <cellStyle name="xl29" xfId="47"/>
    <cellStyle name="xl29 2" xfId="48"/>
    <cellStyle name="xl30" xfId="49"/>
    <cellStyle name="xl30 2" xfId="50"/>
    <cellStyle name="xl31" xfId="51"/>
    <cellStyle name="xl31 2" xfId="52"/>
    <cellStyle name="xl32" xfId="53"/>
    <cellStyle name="xl32 2" xfId="54"/>
    <cellStyle name="xl33" xfId="55"/>
    <cellStyle name="xl33 2" xfId="56"/>
    <cellStyle name="xl34" xfId="57"/>
    <cellStyle name="xl34 2" xfId="58"/>
    <cellStyle name="xl35" xfId="59"/>
    <cellStyle name="xl35 2" xfId="60"/>
    <cellStyle name="xl36" xfId="61"/>
    <cellStyle name="xl36 2" xfId="62"/>
    <cellStyle name="xl37" xfId="63"/>
    <cellStyle name="xl37 2" xfId="64"/>
    <cellStyle name="xl38" xfId="65"/>
    <cellStyle name="xl38 2" xfId="66"/>
    <cellStyle name="xl38 3" xfId="67"/>
    <cellStyle name="xl39" xfId="68"/>
    <cellStyle name="xl39 2" xfId="69"/>
    <cellStyle name="xl40" xfId="70"/>
    <cellStyle name="xl41" xfId="71"/>
    <cellStyle name="xl42" xfId="72"/>
    <cellStyle name="xl43" xfId="73"/>
    <cellStyle name="xl43 2" xfId="74"/>
    <cellStyle name="xl44" xfId="75"/>
    <cellStyle name="xl45" xfId="76"/>
    <cellStyle name="xl46" xfId="77"/>
    <cellStyle name="xl47" xfId="78"/>
    <cellStyle name="Обычный 10" xfId="79"/>
    <cellStyle name="Обычный 11" xfId="80"/>
    <cellStyle name="Обычный 12" xfId="81"/>
    <cellStyle name="Обычный 13" xfId="82"/>
    <cellStyle name="Обычный 14" xfId="83"/>
    <cellStyle name="Обычный 15" xfId="84"/>
    <cellStyle name="Обычный 16" xfId="85"/>
    <cellStyle name="Обычный 17" xfId="86"/>
    <cellStyle name="Обычный 18" xfId="87"/>
    <cellStyle name="Обычный 2" xfId="88"/>
    <cellStyle name="Обычный 3" xfId="89"/>
    <cellStyle name="Обычный 4" xfId="90"/>
    <cellStyle name="Обычный 5" xfId="91"/>
    <cellStyle name="Обычный 6" xfId="92"/>
    <cellStyle name="Обычный 7" xfId="93"/>
    <cellStyle name="Обычный 8" xfId="94"/>
    <cellStyle name="Обычный 9" xfId="95"/>
  </cellStyles>
  <dxfs count="6">
    <dxf>
      <fill>
        <patternFill patternType="solid">
          <fgColor rgb="00FFFFFF"/>
        </patternFill>
      </fill>
    </dxf>
    <dxf>
      <fill>
        <patternFill patternType="solid">
          <fgColor rgb="FFE6B9B8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CC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4"/>
  <sheetViews>
    <sheetView showFormulas="false" showGridLines="false" showRowColHeaders="true" showZeros="true" rightToLeft="false" tabSelected="true" showOutlineSymbols="true" defaultGridColor="true" view="normal" topLeftCell="A26" colorId="64" zoomScale="100" zoomScaleNormal="100" zoomScalePageLayoutView="100" workbookViewId="0">
      <selection pane="topLeft" activeCell="C31" activeCellId="0" sqref="C31"/>
    </sheetView>
  </sheetViews>
  <sheetFormatPr defaultColWidth="9.1484375" defaultRowHeight="15" zeroHeight="false" outlineLevelRow="4" outlineLevelCol="0"/>
  <cols>
    <col collapsed="false" customWidth="true" hidden="false" outlineLevel="0" max="1" min="1" style="1" width="17.71"/>
    <col collapsed="false" customWidth="true" hidden="false" outlineLevel="0" max="2" min="2" style="1" width="27"/>
    <col collapsed="false" customWidth="true" hidden="false" outlineLevel="0" max="3" min="3" style="1" width="9.42"/>
    <col collapsed="false" customWidth="true" hidden="false" outlineLevel="0" max="4" min="4" style="1" width="7.15"/>
    <col collapsed="false" customWidth="true" hidden="false" outlineLevel="0" max="5" min="5" style="1" width="8.42"/>
    <col collapsed="false" customWidth="true" hidden="false" outlineLevel="0" max="6" min="6" style="1" width="12.71"/>
    <col collapsed="false" customWidth="true" hidden="false" outlineLevel="0" max="7" min="7" style="1" width="10.71"/>
    <col collapsed="false" customWidth="true" hidden="true" outlineLevel="0" max="12" min="8" style="1" width="11.71"/>
    <col collapsed="false" customWidth="true" hidden="false" outlineLevel="0" max="14" min="13" style="1" width="10.29"/>
    <col collapsed="false" customWidth="true" hidden="false" outlineLevel="0" max="17" min="15" style="1" width="10.42"/>
    <col collapsed="false" customWidth="true" hidden="false" outlineLevel="0" max="18" min="18" style="1" width="11.85"/>
    <col collapsed="false" customWidth="true" hidden="false" outlineLevel="0" max="19" min="19" style="1" width="10.29"/>
    <col collapsed="false" customWidth="false" hidden="false" outlineLevel="0" max="16384" min="20" style="1" width="9.14"/>
  </cols>
  <sheetData>
    <row r="1" customFormat="false" ht="15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customFormat="false" ht="54" hidden="false" customHeight="true" outlineLevel="0" collapsed="false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customFormat="false" ht="15.75" hidden="false" customHeight="true" outlineLevel="0" collapsed="false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</row>
    <row r="4" customFormat="false" ht="25.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</row>
    <row r="5" customFormat="false" ht="12.75" hidden="false" customHeight="true" outlineLevel="0" collapsed="false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customFormat="false" ht="23.25" hidden="false" customHeight="true" outlineLevel="0" collapsed="false">
      <c r="A6" s="11" t="s">
        <v>2</v>
      </c>
      <c r="B6" s="12" t="s">
        <v>3</v>
      </c>
      <c r="C6" s="12" t="s">
        <v>4</v>
      </c>
      <c r="D6" s="12" t="s">
        <v>5</v>
      </c>
      <c r="E6" s="12"/>
      <c r="F6" s="12"/>
      <c r="G6" s="12"/>
      <c r="H6" s="13" t="s">
        <v>6</v>
      </c>
      <c r="I6" s="13"/>
      <c r="J6" s="13"/>
      <c r="K6" s="13"/>
      <c r="L6" s="13"/>
      <c r="M6" s="14" t="s">
        <v>7</v>
      </c>
      <c r="N6" s="15" t="s">
        <v>8</v>
      </c>
      <c r="O6" s="15"/>
      <c r="P6" s="15"/>
      <c r="Q6" s="15"/>
      <c r="R6" s="15"/>
      <c r="S6" s="3"/>
    </row>
    <row r="7" customFormat="false" ht="25.5" hidden="false" customHeight="false" outlineLevel="0" collapsed="false">
      <c r="A7" s="16"/>
      <c r="B7" s="12"/>
      <c r="C7" s="12"/>
      <c r="D7" s="17" t="s">
        <v>9</v>
      </c>
      <c r="E7" s="17" t="s">
        <v>10</v>
      </c>
      <c r="F7" s="18" t="s">
        <v>11</v>
      </c>
      <c r="G7" s="19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12" t="s">
        <v>17</v>
      </c>
      <c r="M7" s="14"/>
      <c r="N7" s="14" t="n">
        <v>2023</v>
      </c>
      <c r="O7" s="14" t="n">
        <v>2024</v>
      </c>
      <c r="P7" s="14" t="n">
        <v>2025</v>
      </c>
      <c r="Q7" s="14" t="n">
        <v>2026</v>
      </c>
      <c r="R7" s="14" t="n">
        <v>2027</v>
      </c>
      <c r="S7" s="3"/>
    </row>
    <row r="8" customFormat="false" ht="12.75" hidden="false" customHeight="true" outlineLevel="0" collapsed="false">
      <c r="A8" s="20" t="n">
        <v>1</v>
      </c>
      <c r="B8" s="21" t="n">
        <v>2</v>
      </c>
      <c r="C8" s="21" t="n">
        <v>3</v>
      </c>
      <c r="D8" s="21" t="n">
        <v>4</v>
      </c>
      <c r="E8" s="21" t="n">
        <v>5</v>
      </c>
      <c r="F8" s="22" t="n">
        <v>6</v>
      </c>
      <c r="G8" s="21" t="n">
        <v>7</v>
      </c>
      <c r="H8" s="21" t="n">
        <v>7</v>
      </c>
      <c r="I8" s="21" t="n">
        <v>8</v>
      </c>
      <c r="J8" s="21" t="n">
        <v>9</v>
      </c>
      <c r="K8" s="21" t="n">
        <v>10</v>
      </c>
      <c r="L8" s="21" t="n">
        <v>11</v>
      </c>
      <c r="M8" s="21" t="n">
        <v>8</v>
      </c>
      <c r="N8" s="21" t="n">
        <v>9</v>
      </c>
      <c r="O8" s="21" t="n">
        <v>10</v>
      </c>
      <c r="P8" s="21" t="n">
        <v>11</v>
      </c>
      <c r="Q8" s="21" t="n">
        <v>12</v>
      </c>
      <c r="R8" s="21" t="n">
        <v>13</v>
      </c>
      <c r="S8" s="3"/>
    </row>
    <row r="9" customFormat="false" ht="76.5" hidden="false" customHeight="false" outlineLevel="0" collapsed="false">
      <c r="A9" s="23" t="s">
        <v>18</v>
      </c>
      <c r="B9" s="24" t="s">
        <v>19</v>
      </c>
      <c r="C9" s="24" t="s">
        <v>20</v>
      </c>
      <c r="D9" s="24" t="s">
        <v>21</v>
      </c>
      <c r="E9" s="24" t="s">
        <v>22</v>
      </c>
      <c r="F9" s="25" t="s">
        <v>23</v>
      </c>
      <c r="G9" s="24" t="s">
        <v>24</v>
      </c>
      <c r="H9" s="26" t="n">
        <v>0</v>
      </c>
      <c r="I9" s="26" t="n">
        <v>0</v>
      </c>
      <c r="J9" s="26" t="n">
        <v>0</v>
      </c>
      <c r="K9" s="26" t="n">
        <v>0</v>
      </c>
      <c r="L9" s="26" t="n">
        <v>0</v>
      </c>
      <c r="M9" s="27" t="n">
        <f aca="false">SUM(N9:R9)</f>
        <v>8114.405</v>
      </c>
      <c r="N9" s="27" t="n">
        <f aca="false">N11+N13+N30+N33+N43</f>
        <v>1312.067</v>
      </c>
      <c r="O9" s="27" t="n">
        <f aca="false">O11+O13+O30+O33+O43</f>
        <v>4688.939</v>
      </c>
      <c r="P9" s="27" t="n">
        <f aca="false">P11+P13+P30+P33+P43</f>
        <v>2050.864</v>
      </c>
      <c r="Q9" s="27" t="n">
        <f aca="false">Q11+Q13+Q30+Q33+Q43</f>
        <v>35.837</v>
      </c>
      <c r="R9" s="27" t="n">
        <f aca="false">R11+R13+R30+R33+R43</f>
        <v>26.698</v>
      </c>
      <c r="S9" s="3"/>
      <c r="T9" s="3"/>
    </row>
    <row r="10" customFormat="false" ht="15" hidden="false" customHeight="false" outlineLevel="1" collapsed="false">
      <c r="A10" s="23"/>
      <c r="B10" s="28" t="s">
        <v>25</v>
      </c>
      <c r="C10" s="28"/>
      <c r="D10" s="24" t="s">
        <v>21</v>
      </c>
      <c r="E10" s="24" t="s">
        <v>22</v>
      </c>
      <c r="F10" s="29" t="s">
        <v>26</v>
      </c>
      <c r="G10" s="28" t="s">
        <v>24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1" t="n">
        <f aca="false">M9</f>
        <v>8114.405</v>
      </c>
      <c r="N10" s="31" t="n">
        <f aca="false">N9</f>
        <v>1312.067</v>
      </c>
      <c r="O10" s="31" t="n">
        <f aca="false">O9</f>
        <v>4688.939</v>
      </c>
      <c r="P10" s="31" t="n">
        <f aca="false">P9</f>
        <v>2050.864</v>
      </c>
      <c r="Q10" s="31" t="n">
        <f aca="false">Q9</f>
        <v>35.837</v>
      </c>
      <c r="R10" s="31" t="n">
        <f aca="false">R9</f>
        <v>26.698</v>
      </c>
      <c r="S10" s="3"/>
      <c r="T10" s="3"/>
    </row>
    <row r="11" customFormat="false" ht="30.75" hidden="false" customHeight="true" outlineLevel="2" collapsed="false">
      <c r="A11" s="32" t="s">
        <v>27</v>
      </c>
      <c r="B11" s="24" t="s">
        <v>28</v>
      </c>
      <c r="C11" s="24"/>
      <c r="D11" s="24" t="s">
        <v>21</v>
      </c>
      <c r="E11" s="24" t="s">
        <v>22</v>
      </c>
      <c r="F11" s="25" t="s">
        <v>29</v>
      </c>
      <c r="G11" s="24" t="s">
        <v>24</v>
      </c>
      <c r="H11" s="26" t="n">
        <v>0</v>
      </c>
      <c r="I11" s="26" t="n">
        <v>0</v>
      </c>
      <c r="J11" s="26" t="n">
        <v>0</v>
      </c>
      <c r="K11" s="26" t="n">
        <v>0</v>
      </c>
      <c r="L11" s="26" t="n">
        <v>0</v>
      </c>
      <c r="M11" s="27" t="n">
        <f aca="false">SUM(N11:R11)</f>
        <v>0</v>
      </c>
      <c r="N11" s="27" t="n">
        <f aca="false">N12</f>
        <v>0</v>
      </c>
      <c r="O11" s="27" t="n">
        <f aca="false">O12</f>
        <v>0</v>
      </c>
      <c r="P11" s="27" t="n">
        <f aca="false">P12</f>
        <v>0</v>
      </c>
      <c r="Q11" s="27" t="n">
        <f aca="false">Q12</f>
        <v>0</v>
      </c>
      <c r="R11" s="27" t="n">
        <f aca="false">R12</f>
        <v>0</v>
      </c>
      <c r="S11" s="3"/>
      <c r="T11" s="3"/>
    </row>
    <row r="12" customFormat="false" ht="24.75" hidden="false" customHeight="true" outlineLevel="3" collapsed="false">
      <c r="A12" s="23" t="s">
        <v>30</v>
      </c>
      <c r="B12" s="28" t="s">
        <v>31</v>
      </c>
      <c r="C12" s="28"/>
      <c r="D12" s="24" t="s">
        <v>21</v>
      </c>
      <c r="E12" s="24" t="s">
        <v>22</v>
      </c>
      <c r="F12" s="29" t="s">
        <v>32</v>
      </c>
      <c r="G12" s="28" t="s">
        <v>33</v>
      </c>
      <c r="H12" s="30" t="n">
        <v>0</v>
      </c>
      <c r="I12" s="30" t="n">
        <v>0</v>
      </c>
      <c r="J12" s="30" t="n">
        <v>0</v>
      </c>
      <c r="K12" s="30" t="n">
        <v>0</v>
      </c>
      <c r="L12" s="30" t="n">
        <v>0</v>
      </c>
      <c r="M12" s="27" t="n">
        <f aca="false">SUM(N12:R12)</f>
        <v>0</v>
      </c>
      <c r="N12" s="31"/>
      <c r="O12" s="31"/>
      <c r="P12" s="31"/>
      <c r="Q12" s="31"/>
      <c r="R12" s="31"/>
      <c r="S12" s="3"/>
      <c r="T12" s="3"/>
    </row>
    <row r="13" customFormat="false" ht="38.25" hidden="false" customHeight="false" outlineLevel="2" collapsed="false">
      <c r="A13" s="32" t="s">
        <v>34</v>
      </c>
      <c r="B13" s="24" t="s">
        <v>35</v>
      </c>
      <c r="C13" s="24"/>
      <c r="D13" s="24" t="s">
        <v>21</v>
      </c>
      <c r="E13" s="24" t="s">
        <v>22</v>
      </c>
      <c r="F13" s="25" t="s">
        <v>36</v>
      </c>
      <c r="G13" s="24" t="s">
        <v>24</v>
      </c>
      <c r="H13" s="26" t="n">
        <v>0</v>
      </c>
      <c r="I13" s="26" t="n">
        <v>0</v>
      </c>
      <c r="J13" s="26" t="n">
        <v>0</v>
      </c>
      <c r="K13" s="26" t="n">
        <v>0</v>
      </c>
      <c r="L13" s="26" t="n">
        <v>0</v>
      </c>
      <c r="M13" s="27" t="n">
        <f aca="false">SUM(N13:R13)</f>
        <v>831.151</v>
      </c>
      <c r="N13" s="27" t="n">
        <f aca="false">N14+N15+N16+N17+N18</f>
        <v>188.882</v>
      </c>
      <c r="O13" s="27" t="n">
        <f aca="false">O14+O15+O16+O17+O18</f>
        <v>319.36</v>
      </c>
      <c r="P13" s="27" t="n">
        <f aca="false">P14+P15+P16+P17+P18</f>
        <v>260.374</v>
      </c>
      <c r="Q13" s="27" t="n">
        <f aca="false">Q14+Q15+Q16+Q17+Q18</f>
        <v>35.837</v>
      </c>
      <c r="R13" s="27" t="n">
        <f aca="false">R14+R15+R16+R17+R18</f>
        <v>26.698</v>
      </c>
      <c r="S13" s="3"/>
      <c r="T13" s="3"/>
    </row>
    <row r="14" customFormat="false" ht="31.5" hidden="false" customHeight="true" outlineLevel="3" collapsed="false">
      <c r="A14" s="23" t="s">
        <v>37</v>
      </c>
      <c r="B14" s="28" t="s">
        <v>38</v>
      </c>
      <c r="C14" s="28"/>
      <c r="D14" s="24" t="s">
        <v>21</v>
      </c>
      <c r="E14" s="24" t="s">
        <v>22</v>
      </c>
      <c r="F14" s="29" t="s">
        <v>39</v>
      </c>
      <c r="G14" s="28" t="s">
        <v>33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27" t="n">
        <f aca="false">SUM(N14:R14)</f>
        <v>25</v>
      </c>
      <c r="N14" s="31" t="n">
        <v>5</v>
      </c>
      <c r="O14" s="31" t="n">
        <v>5</v>
      </c>
      <c r="P14" s="33" t="n">
        <v>5</v>
      </c>
      <c r="Q14" s="31" t="n">
        <v>5</v>
      </c>
      <c r="R14" s="31" t="n">
        <v>5</v>
      </c>
      <c r="S14" s="3"/>
      <c r="T14" s="3"/>
    </row>
    <row r="15" customFormat="false" ht="51" hidden="false" customHeight="false" outlineLevel="3" collapsed="false">
      <c r="A15" s="23" t="s">
        <v>40</v>
      </c>
      <c r="B15" s="28" t="s">
        <v>41</v>
      </c>
      <c r="C15" s="28"/>
      <c r="D15" s="24" t="s">
        <v>21</v>
      </c>
      <c r="E15" s="24" t="s">
        <v>22</v>
      </c>
      <c r="F15" s="29" t="s">
        <v>42</v>
      </c>
      <c r="G15" s="28" t="s">
        <v>33</v>
      </c>
      <c r="H15" s="30" t="n">
        <v>0</v>
      </c>
      <c r="I15" s="30" t="n">
        <v>0</v>
      </c>
      <c r="J15" s="30" t="n">
        <v>0</v>
      </c>
      <c r="K15" s="30" t="n">
        <v>0</v>
      </c>
      <c r="L15" s="30" t="n">
        <v>0</v>
      </c>
      <c r="M15" s="27" t="n">
        <f aca="false">SUM(N15:R15)</f>
        <v>476.623</v>
      </c>
      <c r="N15" s="31" t="n">
        <v>90.095</v>
      </c>
      <c r="O15" s="33" t="n">
        <v>186.691</v>
      </c>
      <c r="P15" s="33" t="n">
        <v>155.302</v>
      </c>
      <c r="Q15" s="31" t="n">
        <v>26.837</v>
      </c>
      <c r="R15" s="31" t="n">
        <v>17.698</v>
      </c>
      <c r="S15" s="3"/>
      <c r="T15" s="3"/>
    </row>
    <row r="16" customFormat="false" ht="25.5" hidden="false" customHeight="false" outlineLevel="3" collapsed="false">
      <c r="A16" s="23" t="s">
        <v>43</v>
      </c>
      <c r="B16" s="28" t="s">
        <v>44</v>
      </c>
      <c r="C16" s="28"/>
      <c r="D16" s="24" t="s">
        <v>21</v>
      </c>
      <c r="E16" s="24" t="s">
        <v>22</v>
      </c>
      <c r="F16" s="29" t="s">
        <v>45</v>
      </c>
      <c r="G16" s="28" t="s">
        <v>33</v>
      </c>
      <c r="H16" s="30" t="n">
        <v>0</v>
      </c>
      <c r="I16" s="30" t="n">
        <v>0</v>
      </c>
      <c r="J16" s="30" t="n">
        <v>0</v>
      </c>
      <c r="K16" s="30" t="n">
        <v>0</v>
      </c>
      <c r="L16" s="30" t="n">
        <v>0</v>
      </c>
      <c r="M16" s="27" t="n">
        <f aca="false">SUM(N16:R16)</f>
        <v>20</v>
      </c>
      <c r="N16" s="31" t="n">
        <v>4</v>
      </c>
      <c r="O16" s="31" t="n">
        <v>4</v>
      </c>
      <c r="P16" s="33" t="n">
        <v>4</v>
      </c>
      <c r="Q16" s="31" t="n">
        <v>4</v>
      </c>
      <c r="R16" s="31" t="n">
        <v>4</v>
      </c>
      <c r="S16" s="3"/>
      <c r="T16" s="3"/>
    </row>
    <row r="17" customFormat="false" ht="89.25" hidden="false" customHeight="false" outlineLevel="4" collapsed="false">
      <c r="A17" s="23" t="s">
        <v>46</v>
      </c>
      <c r="B17" s="34" t="s">
        <v>47</v>
      </c>
      <c r="C17" s="34"/>
      <c r="D17" s="24" t="s">
        <v>21</v>
      </c>
      <c r="E17" s="24" t="s">
        <v>22</v>
      </c>
      <c r="F17" s="29" t="s">
        <v>48</v>
      </c>
      <c r="G17" s="28" t="s">
        <v>33</v>
      </c>
      <c r="H17" s="30"/>
      <c r="I17" s="30"/>
      <c r="J17" s="30"/>
      <c r="K17" s="30"/>
      <c r="L17" s="30"/>
      <c r="M17" s="27" t="n">
        <f aca="false">SUM(N17:R17)</f>
        <v>0</v>
      </c>
      <c r="N17" s="31"/>
      <c r="O17" s="31"/>
      <c r="P17" s="33"/>
      <c r="Q17" s="31"/>
      <c r="R17" s="31"/>
      <c r="S17" s="3"/>
      <c r="T17" s="3"/>
    </row>
    <row r="18" customFormat="false" ht="25.5" hidden="false" customHeight="false" outlineLevel="3" collapsed="false">
      <c r="A18" s="23" t="s">
        <v>49</v>
      </c>
      <c r="B18" s="28" t="s">
        <v>50</v>
      </c>
      <c r="C18" s="28"/>
      <c r="D18" s="24" t="s">
        <v>21</v>
      </c>
      <c r="E18" s="24" t="s">
        <v>22</v>
      </c>
      <c r="F18" s="29" t="s">
        <v>51</v>
      </c>
      <c r="G18" s="28" t="s">
        <v>33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27" t="n">
        <f aca="false">SUM(N18:R18)</f>
        <v>309.528</v>
      </c>
      <c r="N18" s="31" t="n">
        <v>89.787</v>
      </c>
      <c r="O18" s="31" t="n">
        <v>123.669</v>
      </c>
      <c r="P18" s="33" t="n">
        <v>96.072</v>
      </c>
      <c r="Q18" s="31"/>
      <c r="R18" s="31"/>
      <c r="S18" s="3"/>
      <c r="T18" s="3"/>
    </row>
    <row r="19" customFormat="false" ht="15" hidden="false" customHeight="false" outlineLevel="3" collapsed="false">
      <c r="A19" s="23"/>
      <c r="B19" s="28"/>
      <c r="C19" s="28"/>
      <c r="D19" s="24" t="s">
        <v>21</v>
      </c>
      <c r="E19" s="24" t="s">
        <v>22</v>
      </c>
      <c r="F19" s="29" t="s">
        <v>52</v>
      </c>
      <c r="G19" s="28" t="s">
        <v>24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27" t="n">
        <f aca="false">SUM(N19:R19)</f>
        <v>0</v>
      </c>
      <c r="N19" s="31"/>
      <c r="O19" s="31"/>
      <c r="P19" s="33"/>
      <c r="Q19" s="31"/>
      <c r="R19" s="31"/>
      <c r="S19" s="3"/>
      <c r="T19" s="3"/>
    </row>
    <row r="20" customFormat="false" ht="15" hidden="false" customHeight="false" outlineLevel="4" collapsed="false">
      <c r="A20" s="23"/>
      <c r="B20" s="28"/>
      <c r="C20" s="28"/>
      <c r="D20" s="24" t="s">
        <v>21</v>
      </c>
      <c r="E20" s="24" t="s">
        <v>22</v>
      </c>
      <c r="F20" s="29" t="s">
        <v>52</v>
      </c>
      <c r="G20" s="28" t="s">
        <v>33</v>
      </c>
      <c r="H20" s="30" t="n">
        <v>0</v>
      </c>
      <c r="I20" s="30" t="n">
        <v>0</v>
      </c>
      <c r="J20" s="30" t="n">
        <v>0</v>
      </c>
      <c r="K20" s="30" t="n">
        <v>0</v>
      </c>
      <c r="L20" s="30" t="n">
        <v>0</v>
      </c>
      <c r="M20" s="27" t="n">
        <f aca="false">SUM(N20:R20)</f>
        <v>0</v>
      </c>
      <c r="N20" s="31"/>
      <c r="O20" s="31"/>
      <c r="P20" s="33"/>
      <c r="Q20" s="31"/>
      <c r="R20" s="31"/>
      <c r="S20" s="3"/>
      <c r="T20" s="3"/>
    </row>
    <row r="21" customFormat="false" ht="15" hidden="false" customHeight="false" outlineLevel="4" collapsed="false">
      <c r="A21" s="23"/>
      <c r="B21" s="28"/>
      <c r="C21" s="28"/>
      <c r="D21" s="24" t="s">
        <v>21</v>
      </c>
      <c r="E21" s="24" t="s">
        <v>22</v>
      </c>
      <c r="F21" s="29" t="s">
        <v>52</v>
      </c>
      <c r="G21" s="28" t="s">
        <v>53</v>
      </c>
      <c r="H21" s="30"/>
      <c r="I21" s="30"/>
      <c r="J21" s="30"/>
      <c r="K21" s="30"/>
      <c r="L21" s="30"/>
      <c r="M21" s="27" t="n">
        <f aca="false">SUM(N21:R21)</f>
        <v>0</v>
      </c>
      <c r="N21" s="31"/>
      <c r="O21" s="31"/>
      <c r="P21" s="33"/>
      <c r="Q21" s="31"/>
      <c r="R21" s="31"/>
      <c r="S21" s="3"/>
      <c r="T21" s="3"/>
    </row>
    <row r="22" customFormat="false" ht="15" hidden="false" customHeight="false" outlineLevel="3" collapsed="false">
      <c r="A22" s="23"/>
      <c r="B22" s="28"/>
      <c r="C22" s="28"/>
      <c r="D22" s="24" t="s">
        <v>21</v>
      </c>
      <c r="E22" s="24" t="s">
        <v>22</v>
      </c>
      <c r="F22" s="29" t="s">
        <v>54</v>
      </c>
      <c r="G22" s="28" t="s">
        <v>24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27" t="n">
        <f aca="false">SUM(N22:R22)</f>
        <v>0</v>
      </c>
      <c r="N22" s="31"/>
      <c r="O22" s="31"/>
      <c r="P22" s="33"/>
      <c r="Q22" s="31"/>
      <c r="R22" s="31"/>
      <c r="S22" s="3"/>
      <c r="T22" s="3"/>
    </row>
    <row r="23" customFormat="false" ht="15" hidden="false" customHeight="false" outlineLevel="4" collapsed="false">
      <c r="A23" s="23"/>
      <c r="B23" s="28"/>
      <c r="C23" s="28"/>
      <c r="D23" s="24" t="s">
        <v>21</v>
      </c>
      <c r="E23" s="24" t="s">
        <v>22</v>
      </c>
      <c r="F23" s="29" t="s">
        <v>54</v>
      </c>
      <c r="G23" s="28" t="s">
        <v>33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0</v>
      </c>
      <c r="M23" s="27" t="n">
        <f aca="false">SUM(N23:R23)</f>
        <v>0</v>
      </c>
      <c r="N23" s="31"/>
      <c r="O23" s="31"/>
      <c r="P23" s="33"/>
      <c r="Q23" s="31"/>
      <c r="R23" s="31"/>
      <c r="S23" s="3"/>
      <c r="T23" s="3"/>
    </row>
    <row r="24" customFormat="false" ht="15" hidden="false" customHeight="false" outlineLevel="3" collapsed="false">
      <c r="A24" s="23"/>
      <c r="B24" s="28"/>
      <c r="C24" s="28"/>
      <c r="D24" s="24" t="s">
        <v>21</v>
      </c>
      <c r="E24" s="24" t="s">
        <v>22</v>
      </c>
      <c r="F24" s="29" t="s">
        <v>55</v>
      </c>
      <c r="G24" s="28" t="s">
        <v>24</v>
      </c>
      <c r="H24" s="30" t="n">
        <v>0</v>
      </c>
      <c r="I24" s="30" t="n">
        <v>0</v>
      </c>
      <c r="J24" s="30" t="n">
        <v>0</v>
      </c>
      <c r="K24" s="30" t="n">
        <v>0</v>
      </c>
      <c r="L24" s="30" t="n">
        <v>0</v>
      </c>
      <c r="M24" s="27" t="n">
        <f aca="false">SUM(N24:R24)</f>
        <v>0</v>
      </c>
      <c r="N24" s="31"/>
      <c r="O24" s="31"/>
      <c r="P24" s="33"/>
      <c r="Q24" s="31"/>
      <c r="R24" s="31"/>
      <c r="S24" s="3"/>
      <c r="T24" s="3"/>
    </row>
    <row r="25" customFormat="false" ht="15" hidden="false" customHeight="false" outlineLevel="4" collapsed="false">
      <c r="A25" s="23"/>
      <c r="B25" s="28"/>
      <c r="C25" s="28"/>
      <c r="D25" s="24" t="s">
        <v>21</v>
      </c>
      <c r="E25" s="24" t="s">
        <v>22</v>
      </c>
      <c r="F25" s="29" t="s">
        <v>55</v>
      </c>
      <c r="G25" s="28" t="s">
        <v>33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27" t="n">
        <f aca="false">SUM(N25:R25)</f>
        <v>0</v>
      </c>
      <c r="N25" s="31"/>
      <c r="O25" s="31"/>
      <c r="P25" s="33"/>
      <c r="Q25" s="31"/>
      <c r="R25" s="31"/>
      <c r="S25" s="3"/>
      <c r="T25" s="3"/>
    </row>
    <row r="26" customFormat="false" ht="15" hidden="false" customHeight="false" outlineLevel="4" collapsed="false">
      <c r="A26" s="23"/>
      <c r="B26" s="34"/>
      <c r="C26" s="34"/>
      <c r="D26" s="24" t="s">
        <v>21</v>
      </c>
      <c r="E26" s="24" t="s">
        <v>22</v>
      </c>
      <c r="F26" s="35" t="s">
        <v>56</v>
      </c>
      <c r="G26" s="34" t="s">
        <v>24</v>
      </c>
      <c r="H26" s="30"/>
      <c r="I26" s="30"/>
      <c r="J26" s="30"/>
      <c r="K26" s="30"/>
      <c r="L26" s="30"/>
      <c r="M26" s="27" t="n">
        <f aca="false">SUM(N26:R26)</f>
        <v>0</v>
      </c>
      <c r="N26" s="31"/>
      <c r="O26" s="31"/>
      <c r="P26" s="33"/>
      <c r="Q26" s="31"/>
      <c r="R26" s="31"/>
      <c r="S26" s="3"/>
      <c r="T26" s="3"/>
    </row>
    <row r="27" customFormat="false" ht="15" hidden="false" customHeight="false" outlineLevel="4" collapsed="false">
      <c r="A27" s="23"/>
      <c r="B27" s="34"/>
      <c r="C27" s="34"/>
      <c r="D27" s="24" t="s">
        <v>21</v>
      </c>
      <c r="E27" s="24" t="s">
        <v>22</v>
      </c>
      <c r="F27" s="35" t="s">
        <v>56</v>
      </c>
      <c r="G27" s="34" t="s">
        <v>33</v>
      </c>
      <c r="H27" s="30"/>
      <c r="I27" s="30"/>
      <c r="J27" s="30"/>
      <c r="K27" s="30"/>
      <c r="L27" s="30"/>
      <c r="M27" s="27" t="n">
        <f aca="false">SUM(N27:R27)</f>
        <v>0</v>
      </c>
      <c r="N27" s="31"/>
      <c r="O27" s="31"/>
      <c r="P27" s="33"/>
      <c r="Q27" s="31"/>
      <c r="R27" s="31"/>
      <c r="S27" s="3"/>
      <c r="T27" s="3"/>
    </row>
    <row r="28" customFormat="false" ht="15" hidden="false" customHeight="false" outlineLevel="3" collapsed="false">
      <c r="A28" s="23"/>
      <c r="B28" s="28"/>
      <c r="C28" s="28"/>
      <c r="D28" s="24" t="s">
        <v>21</v>
      </c>
      <c r="E28" s="24" t="s">
        <v>22</v>
      </c>
      <c r="F28" s="29" t="s">
        <v>57</v>
      </c>
      <c r="G28" s="28" t="s">
        <v>24</v>
      </c>
      <c r="H28" s="30" t="n">
        <v>0</v>
      </c>
      <c r="I28" s="30" t="n">
        <v>0</v>
      </c>
      <c r="J28" s="30" t="n">
        <v>0</v>
      </c>
      <c r="K28" s="30" t="n">
        <v>0</v>
      </c>
      <c r="L28" s="30" t="n">
        <v>0</v>
      </c>
      <c r="M28" s="27" t="n">
        <f aca="false">SUM(N28:R28)</f>
        <v>0</v>
      </c>
      <c r="N28" s="31"/>
      <c r="O28" s="31"/>
      <c r="P28" s="33"/>
      <c r="Q28" s="31"/>
      <c r="R28" s="31"/>
      <c r="S28" s="3"/>
      <c r="T28" s="3"/>
    </row>
    <row r="29" customFormat="false" ht="15" hidden="false" customHeight="false" outlineLevel="4" collapsed="false">
      <c r="A29" s="23"/>
      <c r="B29" s="28"/>
      <c r="C29" s="28"/>
      <c r="D29" s="24" t="s">
        <v>21</v>
      </c>
      <c r="E29" s="24" t="s">
        <v>22</v>
      </c>
      <c r="F29" s="29" t="s">
        <v>57</v>
      </c>
      <c r="G29" s="28" t="s">
        <v>33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27" t="n">
        <f aca="false">SUM(N29:R29)</f>
        <v>0</v>
      </c>
      <c r="N29" s="31"/>
      <c r="O29" s="31"/>
      <c r="P29" s="33"/>
      <c r="Q29" s="31"/>
      <c r="R29" s="31"/>
      <c r="S29" s="3"/>
      <c r="T29" s="3"/>
    </row>
    <row r="30" customFormat="false" ht="28.5" hidden="false" customHeight="false" outlineLevel="2" collapsed="false">
      <c r="A30" s="32" t="s">
        <v>58</v>
      </c>
      <c r="B30" s="24" t="s">
        <v>59</v>
      </c>
      <c r="C30" s="24"/>
      <c r="D30" s="24" t="s">
        <v>21</v>
      </c>
      <c r="E30" s="24" t="s">
        <v>22</v>
      </c>
      <c r="F30" s="25" t="s">
        <v>60</v>
      </c>
      <c r="G30" s="24" t="s">
        <v>24</v>
      </c>
      <c r="H30" s="26" t="n">
        <v>0</v>
      </c>
      <c r="I30" s="26" t="n">
        <v>0</v>
      </c>
      <c r="J30" s="26" t="n">
        <v>0</v>
      </c>
      <c r="K30" s="26" t="n">
        <v>0</v>
      </c>
      <c r="L30" s="26" t="n">
        <v>0</v>
      </c>
      <c r="M30" s="27" t="n">
        <f aca="false">SUM(N30:R30)</f>
        <v>4252.951</v>
      </c>
      <c r="N30" s="27" t="n">
        <f aca="false">N31+N32</f>
        <v>1123.185</v>
      </c>
      <c r="O30" s="27" t="n">
        <f aca="false">O31+O32</f>
        <v>1339.276</v>
      </c>
      <c r="P30" s="36" t="n">
        <f aca="false">P31+P32</f>
        <v>1790.49</v>
      </c>
      <c r="Q30" s="27" t="n">
        <f aca="false">Q31+Q32</f>
        <v>0</v>
      </c>
      <c r="R30" s="27" t="n">
        <f aca="false">R31+R32</f>
        <v>0</v>
      </c>
      <c r="S30" s="3"/>
      <c r="T30" s="3"/>
    </row>
    <row r="31" customFormat="false" ht="25.5" hidden="false" customHeight="false" outlineLevel="3" collapsed="false">
      <c r="A31" s="23" t="s">
        <v>61</v>
      </c>
      <c r="B31" s="28" t="s">
        <v>62</v>
      </c>
      <c r="C31" s="28"/>
      <c r="D31" s="24" t="s">
        <v>21</v>
      </c>
      <c r="E31" s="24" t="s">
        <v>22</v>
      </c>
      <c r="F31" s="29" t="s">
        <v>63</v>
      </c>
      <c r="G31" s="28" t="s">
        <v>33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27" t="n">
        <f aca="false">SUM(N31:R31)</f>
        <v>2789.281</v>
      </c>
      <c r="N31" s="31" t="n">
        <v>959.515</v>
      </c>
      <c r="O31" s="31" t="n">
        <v>839.276</v>
      </c>
      <c r="P31" s="33" t="n">
        <v>990.49</v>
      </c>
      <c r="Q31" s="31"/>
      <c r="R31" s="31"/>
      <c r="S31" s="3"/>
      <c r="T31" s="3"/>
    </row>
    <row r="32" customFormat="false" ht="38.25" hidden="false" customHeight="false" outlineLevel="4" collapsed="false">
      <c r="A32" s="23" t="s">
        <v>64</v>
      </c>
      <c r="B32" s="34" t="s">
        <v>65</v>
      </c>
      <c r="C32" s="34"/>
      <c r="D32" s="24" t="s">
        <v>21</v>
      </c>
      <c r="E32" s="24" t="s">
        <v>22</v>
      </c>
      <c r="F32" s="29" t="s">
        <v>66</v>
      </c>
      <c r="G32" s="34" t="n">
        <v>240</v>
      </c>
      <c r="H32" s="30"/>
      <c r="I32" s="30"/>
      <c r="J32" s="30"/>
      <c r="K32" s="30"/>
      <c r="L32" s="30"/>
      <c r="M32" s="27" t="n">
        <f aca="false">SUM(N32:R32)</f>
        <v>1463.67</v>
      </c>
      <c r="N32" s="31" t="n">
        <v>163.67</v>
      </c>
      <c r="O32" s="31" t="n">
        <v>500</v>
      </c>
      <c r="P32" s="33" t="n">
        <v>800</v>
      </c>
      <c r="Q32" s="31"/>
      <c r="R32" s="31"/>
      <c r="S32" s="3"/>
      <c r="T32" s="3"/>
    </row>
    <row r="33" customFormat="false" ht="126.75" hidden="false" customHeight="false" outlineLevel="4" collapsed="false">
      <c r="A33" s="37"/>
      <c r="B33" s="38" t="s">
        <v>67</v>
      </c>
      <c r="C33" s="38"/>
      <c r="D33" s="39" t="s">
        <v>21</v>
      </c>
      <c r="E33" s="39" t="s">
        <v>22</v>
      </c>
      <c r="F33" s="40" t="n">
        <v>390500000</v>
      </c>
      <c r="G33" s="41" t="s">
        <v>24</v>
      </c>
      <c r="H33" s="42"/>
      <c r="I33" s="42"/>
      <c r="J33" s="42"/>
      <c r="K33" s="42"/>
      <c r="L33" s="42"/>
      <c r="M33" s="42" t="n">
        <f aca="false">SUM(N33:R33)</f>
        <v>0</v>
      </c>
      <c r="N33" s="42"/>
      <c r="O33" s="42"/>
      <c r="P33" s="42"/>
      <c r="Q33" s="43"/>
      <c r="R33" s="43"/>
      <c r="S33" s="3"/>
      <c r="T33" s="3"/>
    </row>
    <row r="34" customFormat="false" ht="95.25" hidden="false" customHeight="false" outlineLevel="4" collapsed="false">
      <c r="A34" s="23"/>
      <c r="B34" s="44" t="s">
        <v>68</v>
      </c>
      <c r="C34" s="44"/>
      <c r="D34" s="24" t="s">
        <v>21</v>
      </c>
      <c r="E34" s="24" t="s">
        <v>22</v>
      </c>
      <c r="F34" s="45" t="n">
        <v>390592360</v>
      </c>
      <c r="G34" s="41" t="s">
        <v>24</v>
      </c>
      <c r="H34" s="30"/>
      <c r="I34" s="30"/>
      <c r="J34" s="30"/>
      <c r="K34" s="30"/>
      <c r="L34" s="30"/>
      <c r="M34" s="42" t="n">
        <f aca="false">SUM(N34:R34)</f>
        <v>0</v>
      </c>
      <c r="N34" s="46"/>
      <c r="O34" s="46"/>
      <c r="P34" s="46"/>
      <c r="Q34" s="43"/>
      <c r="R34" s="43"/>
      <c r="S34" s="3"/>
      <c r="T34" s="3"/>
    </row>
    <row r="35" customFormat="false" ht="64.9" hidden="false" customHeight="false" outlineLevel="4" collapsed="false">
      <c r="A35" s="23"/>
      <c r="B35" s="44" t="s">
        <v>69</v>
      </c>
      <c r="C35" s="44"/>
      <c r="D35" s="24" t="s">
        <v>21</v>
      </c>
      <c r="E35" s="24" t="s">
        <v>22</v>
      </c>
      <c r="F35" s="45" t="n">
        <v>390592360</v>
      </c>
      <c r="G35" s="41" t="s">
        <v>33</v>
      </c>
      <c r="H35" s="30"/>
      <c r="I35" s="30"/>
      <c r="J35" s="30"/>
      <c r="K35" s="30"/>
      <c r="L35" s="30"/>
      <c r="M35" s="42" t="n">
        <f aca="false">SUM(N35:R35)</f>
        <v>0</v>
      </c>
      <c r="N35" s="46"/>
      <c r="O35" s="46"/>
      <c r="P35" s="46"/>
      <c r="Q35" s="43"/>
      <c r="R35" s="43"/>
      <c r="S35" s="3"/>
      <c r="T35" s="3"/>
    </row>
    <row r="36" customFormat="false" ht="142.5" hidden="false" customHeight="false" outlineLevel="4" collapsed="false">
      <c r="A36" s="23"/>
      <c r="B36" s="44" t="s">
        <v>70</v>
      </c>
      <c r="C36" s="44"/>
      <c r="D36" s="24" t="s">
        <v>21</v>
      </c>
      <c r="E36" s="24" t="s">
        <v>22</v>
      </c>
      <c r="F36" s="45" t="s">
        <v>71</v>
      </c>
      <c r="G36" s="41" t="s">
        <v>24</v>
      </c>
      <c r="H36" s="30"/>
      <c r="I36" s="30"/>
      <c r="J36" s="30"/>
      <c r="K36" s="30"/>
      <c r="L36" s="30"/>
      <c r="M36" s="42" t="n">
        <f aca="false">SUM(N36:R36)</f>
        <v>0</v>
      </c>
      <c r="N36" s="46"/>
      <c r="O36" s="46"/>
      <c r="P36" s="46"/>
      <c r="Q36" s="43"/>
      <c r="R36" s="43"/>
      <c r="S36" s="3"/>
      <c r="T36" s="3"/>
    </row>
    <row r="37" customFormat="false" ht="79.5" hidden="false" customHeight="false" outlineLevel="4" collapsed="false">
      <c r="A37" s="23"/>
      <c r="B37" s="44" t="s">
        <v>72</v>
      </c>
      <c r="C37" s="44"/>
      <c r="D37" s="24" t="s">
        <v>21</v>
      </c>
      <c r="E37" s="24" t="s">
        <v>22</v>
      </c>
      <c r="F37" s="45" t="s">
        <v>71</v>
      </c>
      <c r="G37" s="41" t="s">
        <v>33</v>
      </c>
      <c r="H37" s="30"/>
      <c r="I37" s="30"/>
      <c r="J37" s="30"/>
      <c r="K37" s="30"/>
      <c r="L37" s="30"/>
      <c r="M37" s="42" t="n">
        <f aca="false">SUM(N37:R37)</f>
        <v>0</v>
      </c>
      <c r="N37" s="46"/>
      <c r="O37" s="46"/>
      <c r="P37" s="46"/>
      <c r="Q37" s="43"/>
      <c r="R37" s="43"/>
      <c r="S37" s="3"/>
      <c r="T37" s="3"/>
    </row>
    <row r="38" customFormat="false" ht="315.75" hidden="false" customHeight="false" outlineLevel="4" collapsed="false">
      <c r="A38" s="23"/>
      <c r="B38" s="44" t="s">
        <v>73</v>
      </c>
      <c r="C38" s="44"/>
      <c r="D38" s="24" t="s">
        <v>21</v>
      </c>
      <c r="E38" s="24" t="s">
        <v>22</v>
      </c>
      <c r="F38" s="47" t="s">
        <v>74</v>
      </c>
      <c r="G38" s="41" t="s">
        <v>24</v>
      </c>
      <c r="H38" s="30"/>
      <c r="I38" s="30"/>
      <c r="J38" s="30"/>
      <c r="K38" s="30"/>
      <c r="L38" s="30"/>
      <c r="M38" s="42" t="n">
        <f aca="false">SUM(N38:R38)</f>
        <v>0</v>
      </c>
      <c r="N38" s="46"/>
      <c r="O38" s="46"/>
      <c r="P38" s="46"/>
      <c r="Q38" s="43"/>
      <c r="R38" s="43"/>
      <c r="S38" s="3"/>
      <c r="T38" s="3"/>
    </row>
    <row r="39" customFormat="false" ht="51" hidden="false" customHeight="true" outlineLevel="4" collapsed="false">
      <c r="A39" s="48"/>
      <c r="B39" s="49" t="s">
        <v>72</v>
      </c>
      <c r="C39" s="49"/>
      <c r="D39" s="50" t="s">
        <v>21</v>
      </c>
      <c r="E39" s="50" t="s">
        <v>22</v>
      </c>
      <c r="F39" s="51" t="s">
        <v>74</v>
      </c>
      <c r="G39" s="52" t="s">
        <v>33</v>
      </c>
      <c r="H39" s="53"/>
      <c r="I39" s="53"/>
      <c r="J39" s="53"/>
      <c r="K39" s="53"/>
      <c r="L39" s="53"/>
      <c r="M39" s="54" t="n">
        <f aca="false">SUM(N39:R39)</f>
        <v>0</v>
      </c>
      <c r="N39" s="55"/>
      <c r="O39" s="55"/>
      <c r="P39" s="55"/>
      <c r="Q39" s="43"/>
      <c r="R39" s="43"/>
      <c r="S39" s="3"/>
      <c r="T39" s="3"/>
    </row>
    <row r="40" customFormat="false" ht="12.75" hidden="false" customHeight="true" outlineLevel="0" collapsed="false">
      <c r="B40" s="56" t="s">
        <v>75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 t="n">
        <f aca="false">M18+M28+M30</f>
        <v>4562.479</v>
      </c>
      <c r="N40" s="57" t="n">
        <f aca="false">N18+N28+N30</f>
        <v>1212.972</v>
      </c>
      <c r="O40" s="57" t="n">
        <f aca="false">O18+O28+O30</f>
        <v>1462.945</v>
      </c>
      <c r="P40" s="57" t="n">
        <f aca="false">P18+P28+P30</f>
        <v>1886.562</v>
      </c>
      <c r="Q40" s="43"/>
      <c r="R40" s="43"/>
      <c r="S40" s="3"/>
    </row>
    <row r="41" customFormat="false" ht="12.75" hidden="false" customHeight="true" outlineLevel="0" collapsed="false">
      <c r="B41" s="58" t="s">
        <v>76</v>
      </c>
      <c r="C41" s="58"/>
      <c r="D41" s="58"/>
      <c r="E41" s="58"/>
      <c r="F41" s="58"/>
      <c r="G41" s="58"/>
      <c r="H41" s="58"/>
      <c r="I41" s="59"/>
      <c r="J41" s="59"/>
      <c r="K41" s="59"/>
      <c r="L41" s="59"/>
      <c r="M41" s="60"/>
      <c r="N41" s="60"/>
      <c r="O41" s="60"/>
      <c r="P41" s="60"/>
      <c r="Q41" s="43"/>
      <c r="R41" s="43"/>
      <c r="S41" s="3"/>
    </row>
    <row r="42" customFormat="false" ht="15" hidden="false" customHeight="false" outlineLevel="0" collapsed="false">
      <c r="B42" s="61" t="s">
        <v>77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2" t="n">
        <f aca="false">M34</f>
        <v>0</v>
      </c>
      <c r="N42" s="62" t="n">
        <f aca="false">N34</f>
        <v>0</v>
      </c>
      <c r="O42" s="62" t="n">
        <f aca="false">O34</f>
        <v>0</v>
      </c>
      <c r="P42" s="62" t="n">
        <f aca="false">P34</f>
        <v>0</v>
      </c>
      <c r="Q42" s="63"/>
      <c r="R42" s="63"/>
    </row>
    <row r="43" customFormat="false" ht="38.25" hidden="false" customHeight="false" outlineLevel="0" collapsed="false">
      <c r="A43" s="32" t="s">
        <v>78</v>
      </c>
      <c r="B43" s="24" t="s">
        <v>79</v>
      </c>
      <c r="C43" s="24"/>
      <c r="D43" s="24" t="s">
        <v>21</v>
      </c>
      <c r="E43" s="24" t="s">
        <v>22</v>
      </c>
      <c r="F43" s="25" t="s">
        <v>80</v>
      </c>
      <c r="G43" s="24" t="s">
        <v>24</v>
      </c>
      <c r="H43" s="26" t="n">
        <v>0</v>
      </c>
      <c r="I43" s="26" t="n">
        <v>0</v>
      </c>
      <c r="J43" s="26" t="n">
        <v>0</v>
      </c>
      <c r="K43" s="26" t="n">
        <v>0</v>
      </c>
      <c r="L43" s="26" t="n">
        <v>0</v>
      </c>
      <c r="M43" s="27" t="n">
        <f aca="false">M44</f>
        <v>3030.303</v>
      </c>
      <c r="N43" s="27" t="n">
        <f aca="false">N44</f>
        <v>0</v>
      </c>
      <c r="O43" s="27" t="n">
        <f aca="false">O44</f>
        <v>3030.303</v>
      </c>
      <c r="P43" s="27" t="n">
        <f aca="false">P44</f>
        <v>0</v>
      </c>
      <c r="Q43" s="27" t="n">
        <f aca="false">Q44</f>
        <v>0</v>
      </c>
      <c r="R43" s="27" t="n">
        <f aca="false">R44</f>
        <v>0</v>
      </c>
    </row>
    <row r="44" customFormat="false" ht="63.75" hidden="false" customHeight="false" outlineLevel="0" collapsed="false">
      <c r="A44" s="23" t="s">
        <v>81</v>
      </c>
      <c r="B44" s="28" t="s">
        <v>82</v>
      </c>
      <c r="C44" s="28"/>
      <c r="D44" s="24" t="s">
        <v>21</v>
      </c>
      <c r="E44" s="24" t="s">
        <v>22</v>
      </c>
      <c r="F44" s="29" t="s">
        <v>71</v>
      </c>
      <c r="G44" s="28" t="s">
        <v>33</v>
      </c>
      <c r="H44" s="30" t="n">
        <v>0</v>
      </c>
      <c r="I44" s="30" t="n">
        <v>0</v>
      </c>
      <c r="J44" s="30" t="n">
        <v>0</v>
      </c>
      <c r="K44" s="30" t="n">
        <v>0</v>
      </c>
      <c r="L44" s="30" t="n">
        <v>0</v>
      </c>
      <c r="M44" s="27" t="n">
        <f aca="false">SUM(N44:R44)</f>
        <v>3030.303</v>
      </c>
      <c r="N44" s="31"/>
      <c r="O44" s="31" t="n">
        <f aca="false">3030.303</f>
        <v>3030.303</v>
      </c>
      <c r="P44" s="31"/>
      <c r="Q44" s="31"/>
      <c r="R44" s="31"/>
    </row>
  </sheetData>
  <autoFilter ref="A9:R44"/>
  <mergeCells count="12">
    <mergeCell ref="B1:R1"/>
    <mergeCell ref="B2:R2"/>
    <mergeCell ref="B3:R3"/>
    <mergeCell ref="B4:R4"/>
    <mergeCell ref="B5:R5"/>
    <mergeCell ref="B6:B7"/>
    <mergeCell ref="C6:C7"/>
    <mergeCell ref="D6:G6"/>
    <mergeCell ref="H6:L6"/>
    <mergeCell ref="M6:M7"/>
    <mergeCell ref="N6:R6"/>
    <mergeCell ref="F41:H41"/>
  </mergeCells>
  <printOptions headings="false" gridLines="false" gridLinesSet="true" horizontalCentered="false" verticalCentered="false"/>
  <pageMargins left="0" right="0" top="0.590277777777778" bottom="0.590277777777778" header="0.39375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>&amp;L   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2022-11-14T04:57:59Z</dcterms:created>
  <dc:creator>Пользователь</dc:creator>
  <dc:description/>
  <dc:language>ru-RU</dc:language>
  <cp:lastModifiedBy/>
  <cp:lastPrinted>2024-11-13T02:33:03Z</cp:lastPrinted>
  <dcterms:modified xsi:type="dcterms:W3CDTF">2025-04-28T18:07:51Z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