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5576" windowHeight="8448" activeTab="0"/>
  </bookViews>
  <sheets>
    <sheet name="Ракитное на 01.10.20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<sst xmlns="http://schemas.openxmlformats.org/spreadsheetml/2006/main" count="83" uniqueCount="45">
  <si>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</si>
  <si>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>№</t>
  </si>
  <si>
    <t>Показатели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</si>
  <si>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</si>
  <si>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</si>
  <si>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</si>
  <si>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рублях</t>
  </si>
  <si>
    <t>штатная</t>
  </si>
  <si>
    <t>фактическая</t>
  </si>
  <si>
    <t>Всего уточненный план</t>
  </si>
  <si>
    <t>в том числе оплата труда (КОСГУ 211)</t>
  </si>
  <si>
    <t>Всего кассовые расходы</t>
  </si>
  <si>
    <t>в том числе оплата труда (КОСГУ 213)</t>
  </si>
  <si>
    <t>в том числе  (КОСГУ 212)</t>
  </si>
  <si>
    <t>1.</t>
  </si>
  <si>
    <t>Работники, содержащиеся за счет средств местного бюджета, и расходы на их содержание</t>
  </si>
  <si>
    <t>из них:</t>
  </si>
  <si>
    <t>1.1.</t>
  </si>
  <si>
    <t>1.2.</t>
  </si>
  <si>
    <t>муниципальные служащие</t>
  </si>
  <si>
    <t>х</t>
  </si>
  <si>
    <t>1.3.</t>
  </si>
  <si>
    <t>1.4.</t>
  </si>
  <si>
    <t>2.</t>
  </si>
  <si>
    <t xml:space="preserve">Работники, содержащиеся за счет средств субвенций, и расходы на их содержание </t>
  </si>
  <si>
    <t>2.1.</t>
  </si>
  <si>
    <t>2.2.</t>
  </si>
  <si>
    <t>2.3.</t>
  </si>
  <si>
    <t>Всего</t>
  </si>
  <si>
    <t>подпись</t>
  </si>
  <si>
    <t>(ФИО)</t>
  </si>
  <si>
    <t>Исполнитель</t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</si>
  <si>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</si>
  <si>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</si>
  <si>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</si>
  <si>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 xml:space="preserve">Руководитель </t>
  </si>
  <si>
    <t>0,5</t>
  </si>
  <si>
    <t>среднесписочная</t>
  </si>
  <si>
    <t>1</t>
  </si>
  <si>
    <t xml:space="preserve">(тел.) </t>
  </si>
  <si>
    <t>Наименование МО                        Ракитненское сельское поселение</t>
  </si>
  <si>
    <t>Кириллов О.А</t>
  </si>
  <si>
    <t>Яковенко О.Н</t>
  </si>
  <si>
    <t>по состоянию на " 01 " января    2020  г.</t>
  </si>
  <si>
    <t>в том числе КОСГУ 222)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</si>
</sst>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wrapText="1"/>
    </xf>
    <xf numFmtId="188" fontId="18" fillId="2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top" wrapText="1"/>
    </xf>
    <xf numFmtId="3" fontId="21" fillId="0" borderId="10" xfId="0" applyNumberFormat="1" applyFont="1" applyBorder="1" applyAlignment="1">
      <alignment horizontal="left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188" fontId="18" fillId="0" borderId="12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SheetLayoutView="90" zoomScalePageLayoutView="0" workbookViewId="0" topLeftCell="B1">
      <selection activeCell="O30" sqref="O30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4.57421875" style="2" hidden="1" customWidth="1"/>
    <col min="4" max="4" width="14.140625" style="2" hidden="1" customWidth="1"/>
    <col min="5" max="5" width="13.421875" style="2" hidden="1" customWidth="1"/>
    <col min="6" max="7" width="12.7109375" style="2" hidden="1" customWidth="1"/>
    <col min="8" max="8" width="13.421875" style="2" hidden="1" customWidth="1"/>
    <col min="9" max="9" width="11.140625" style="1" customWidth="1"/>
    <col min="10" max="11" width="12.00390625" style="1" customWidth="1"/>
    <col min="12" max="12" width="13.8515625" style="1" customWidth="1"/>
    <col min="13" max="13" width="13.28125" style="1" customWidth="1"/>
    <col min="14" max="15" width="11.28125" style="1" customWidth="1"/>
    <col min="16" max="16" width="14.00390625" style="1" customWidth="1"/>
    <col min="17" max="17" width="13.421875" style="1" customWidth="1"/>
    <col min="18" max="18" width="11.140625" style="1" customWidth="1"/>
    <col min="19" max="19" width="12.7109375" style="1" customWidth="1"/>
    <col min="20" max="20" width="12.57421875" style="1" customWidth="1"/>
    <col min="21" max="16384" width="9.140625" style="1" customWidth="1"/>
  </cols>
  <sheetData>
    <row r="1" spans="1:19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5" ht="15.75" customHeight="1">
      <c r="B2" s="31" t="s">
        <v>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 customHeight="1">
      <c r="B3" s="2"/>
    </row>
    <row r="4" spans="2:17" ht="22.5" customHeight="1">
      <c r="B4" s="31" t="s">
        <v>40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</row>
    <row r="5" ht="10.5" customHeight="1"/>
    <row r="6" spans="1:19" ht="75" customHeight="1">
      <c r="A6" s="33" t="s">
        <v>1</v>
      </c>
      <c r="B6" s="35" t="s">
        <v>2</v>
      </c>
      <c r="C6" s="35" t="s">
        <v>3</v>
      </c>
      <c r="D6" s="35"/>
      <c r="E6" s="35" t="s">
        <v>4</v>
      </c>
      <c r="F6" s="35"/>
      <c r="G6" s="35"/>
      <c r="H6" s="35"/>
      <c r="I6" s="36" t="s">
        <v>5</v>
      </c>
      <c r="J6" s="37"/>
      <c r="K6" s="38"/>
      <c r="L6" s="35" t="s">
        <v>6</v>
      </c>
      <c r="M6" s="35"/>
      <c r="N6" s="35"/>
      <c r="O6" s="35"/>
      <c r="P6" s="35"/>
      <c r="Q6" s="35"/>
      <c r="R6" s="35"/>
      <c r="S6" s="35"/>
    </row>
    <row r="7" spans="1:19" ht="62.25" customHeight="1">
      <c r="A7" s="34"/>
      <c r="B7" s="35"/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5" t="s">
        <v>10</v>
      </c>
      <c r="I7" s="4" t="s">
        <v>7</v>
      </c>
      <c r="J7" s="4" t="s">
        <v>8</v>
      </c>
      <c r="K7" s="4" t="s">
        <v>37</v>
      </c>
      <c r="L7" s="4" t="s">
        <v>9</v>
      </c>
      <c r="M7" s="5" t="s">
        <v>10</v>
      </c>
      <c r="N7" s="5" t="s">
        <v>44</v>
      </c>
      <c r="O7" s="5" t="s">
        <v>12</v>
      </c>
      <c r="P7" s="6" t="s">
        <v>11</v>
      </c>
      <c r="Q7" s="5" t="s">
        <v>10</v>
      </c>
      <c r="R7" s="5" t="s">
        <v>13</v>
      </c>
      <c r="S7" s="5" t="s">
        <v>12</v>
      </c>
    </row>
    <row r="8" spans="1:19" ht="69.75" customHeight="1">
      <c r="A8" s="7" t="s">
        <v>14</v>
      </c>
      <c r="B8" s="8" t="s">
        <v>15</v>
      </c>
      <c r="C8" s="9">
        <f>C10+C11+C12+C13</f>
        <v>0</v>
      </c>
      <c r="D8" s="9">
        <f>D10+D11+D12+D13</f>
        <v>0</v>
      </c>
      <c r="E8" s="9"/>
      <c r="F8" s="9"/>
      <c r="G8" s="9"/>
      <c r="H8" s="9"/>
      <c r="I8" s="9">
        <f>I10+I11+I12+I13</f>
        <v>3.5</v>
      </c>
      <c r="J8" s="9">
        <f>J10+J11+J12+J13</f>
        <v>3.5</v>
      </c>
      <c r="K8" s="9">
        <f>K10+K11+K12+K13</f>
        <v>3.5</v>
      </c>
      <c r="L8" s="22">
        <v>2246791.19</v>
      </c>
      <c r="M8" s="22">
        <f>M9</f>
        <v>1381099.21</v>
      </c>
      <c r="N8" s="23">
        <f aca="true" t="shared" si="0" ref="N8:S8">N9</f>
        <v>3790</v>
      </c>
      <c r="O8" s="22">
        <f t="shared" si="0"/>
        <v>417091.95999999996</v>
      </c>
      <c r="P8" s="22">
        <f>P9</f>
        <v>2246791.12</v>
      </c>
      <c r="Q8" s="22">
        <f t="shared" si="0"/>
        <v>1381099.21</v>
      </c>
      <c r="R8" s="23">
        <f t="shared" si="0"/>
        <v>3790</v>
      </c>
      <c r="S8" s="22">
        <f t="shared" si="0"/>
        <v>417091.95999999996</v>
      </c>
    </row>
    <row r="9" spans="1:19" ht="32.25" customHeight="1">
      <c r="A9" s="7"/>
      <c r="B9" s="7" t="s">
        <v>16</v>
      </c>
      <c r="C9" s="9"/>
      <c r="D9" s="9"/>
      <c r="E9" s="9"/>
      <c r="F9" s="9"/>
      <c r="G9" s="9"/>
      <c r="H9" s="9"/>
      <c r="I9" s="9"/>
      <c r="J9" s="9"/>
      <c r="K9" s="9"/>
      <c r="L9" s="25"/>
      <c r="M9" s="22">
        <f>M10+M11+M12+M13</f>
        <v>1381099.21</v>
      </c>
      <c r="N9" s="22">
        <f aca="true" t="shared" si="1" ref="N9:S9">N10+N11+N12+N13</f>
        <v>3790</v>
      </c>
      <c r="O9" s="22">
        <f>O10+O11+O12+O13</f>
        <v>417091.95999999996</v>
      </c>
      <c r="P9" s="22">
        <f>P10+P11+P12+P13</f>
        <v>2246791.12</v>
      </c>
      <c r="Q9" s="22">
        <f t="shared" si="1"/>
        <v>1381099.21</v>
      </c>
      <c r="R9" s="22">
        <f t="shared" si="1"/>
        <v>3790</v>
      </c>
      <c r="S9" s="22">
        <f t="shared" si="1"/>
        <v>417091.95999999996</v>
      </c>
    </row>
    <row r="10" spans="1:19" ht="35.25" customHeight="1">
      <c r="A10" s="7" t="s">
        <v>17</v>
      </c>
      <c r="B10" s="7" t="s">
        <v>32</v>
      </c>
      <c r="C10" s="10"/>
      <c r="D10" s="10"/>
      <c r="E10" s="11"/>
      <c r="F10" s="11"/>
      <c r="G10" s="11"/>
      <c r="H10" s="11"/>
      <c r="I10" s="21">
        <v>1</v>
      </c>
      <c r="J10" s="21">
        <v>1</v>
      </c>
      <c r="K10" s="21" t="s">
        <v>38</v>
      </c>
      <c r="L10" s="27">
        <f>M10+O10</f>
        <v>716047.1</v>
      </c>
      <c r="M10" s="27">
        <v>549959.38</v>
      </c>
      <c r="N10" s="27">
        <v>0</v>
      </c>
      <c r="O10" s="27">
        <v>166087.72</v>
      </c>
      <c r="P10" s="27">
        <f>Q10+S10</f>
        <v>716047.1</v>
      </c>
      <c r="Q10" s="27">
        <v>549959.38</v>
      </c>
      <c r="R10" s="27"/>
      <c r="S10" s="27">
        <v>166087.72</v>
      </c>
    </row>
    <row r="11" spans="1:19" ht="21" customHeight="1">
      <c r="A11" s="7" t="s">
        <v>18</v>
      </c>
      <c r="B11" s="8" t="s">
        <v>19</v>
      </c>
      <c r="C11" s="10"/>
      <c r="D11" s="10"/>
      <c r="E11" s="10" t="s">
        <v>20</v>
      </c>
      <c r="F11" s="10" t="s">
        <v>20</v>
      </c>
      <c r="G11" s="10"/>
      <c r="H11" s="10" t="s">
        <v>20</v>
      </c>
      <c r="I11" s="11">
        <v>2.5</v>
      </c>
      <c r="J11" s="11">
        <v>2.5</v>
      </c>
      <c r="K11" s="11">
        <v>2.5</v>
      </c>
      <c r="L11" s="27" t="s">
        <v>20</v>
      </c>
      <c r="M11" s="27">
        <v>831139.83</v>
      </c>
      <c r="N11" s="27">
        <v>3790</v>
      </c>
      <c r="O11" s="27">
        <v>251004.24</v>
      </c>
      <c r="P11" s="27">
        <v>1530744.02</v>
      </c>
      <c r="Q11" s="27">
        <v>831139.83</v>
      </c>
      <c r="R11" s="27">
        <v>3790</v>
      </c>
      <c r="S11" s="27">
        <v>251004.24</v>
      </c>
    </row>
    <row r="12" spans="1:19" ht="54" customHeight="1">
      <c r="A12" s="7" t="s">
        <v>21</v>
      </c>
      <c r="B12" s="7" t="s">
        <v>33</v>
      </c>
      <c r="C12" s="10"/>
      <c r="D12" s="10"/>
      <c r="E12" s="10" t="s">
        <v>20</v>
      </c>
      <c r="F12" s="10" t="s">
        <v>20</v>
      </c>
      <c r="G12" s="10"/>
      <c r="H12" s="10" t="s">
        <v>20</v>
      </c>
      <c r="I12" s="10"/>
      <c r="J12" s="10"/>
      <c r="K12" s="10"/>
      <c r="L12" s="27" t="s">
        <v>20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</row>
    <row r="13" spans="1:19" ht="22.5" customHeight="1">
      <c r="A13" s="7" t="s">
        <v>22</v>
      </c>
      <c r="B13" s="7" t="s">
        <v>34</v>
      </c>
      <c r="C13" s="10"/>
      <c r="D13" s="10"/>
      <c r="E13" s="10" t="s">
        <v>20</v>
      </c>
      <c r="F13" s="10" t="s">
        <v>20</v>
      </c>
      <c r="G13" s="10"/>
      <c r="H13" s="10" t="s">
        <v>20</v>
      </c>
      <c r="I13" s="10"/>
      <c r="J13" s="10"/>
      <c r="K13" s="10"/>
      <c r="L13" s="26" t="s">
        <v>20</v>
      </c>
      <c r="M13" s="26"/>
      <c r="N13" s="26"/>
      <c r="O13" s="26"/>
      <c r="P13" s="26"/>
      <c r="Q13" s="26"/>
      <c r="R13" s="26"/>
      <c r="S13" s="26"/>
    </row>
    <row r="14" spans="1:19" ht="53.25" customHeight="1">
      <c r="A14" s="7" t="s">
        <v>23</v>
      </c>
      <c r="B14" s="8" t="s">
        <v>24</v>
      </c>
      <c r="C14" s="9">
        <f>C16+C17+C18</f>
        <v>0</v>
      </c>
      <c r="D14" s="9">
        <f>D16+D17+D18</f>
        <v>0</v>
      </c>
      <c r="E14" s="13"/>
      <c r="F14" s="13"/>
      <c r="G14" s="13"/>
      <c r="H14" s="13"/>
      <c r="I14" s="9">
        <f>I16+I17+I18</f>
        <v>0.5</v>
      </c>
      <c r="J14" s="9">
        <f>J16+J17+J18</f>
        <v>0.5</v>
      </c>
      <c r="K14" s="9">
        <v>0.5</v>
      </c>
      <c r="L14" s="22">
        <v>138831</v>
      </c>
      <c r="M14" s="22">
        <v>104610</v>
      </c>
      <c r="N14" s="22">
        <f>N17</f>
        <v>0</v>
      </c>
      <c r="O14" s="22">
        <f>O17</f>
        <v>31590</v>
      </c>
      <c r="P14" s="22">
        <f>P17</f>
        <v>138831</v>
      </c>
      <c r="Q14" s="22">
        <v>76896.04</v>
      </c>
      <c r="R14" s="22">
        <f>R17</f>
        <v>0</v>
      </c>
      <c r="S14" s="22">
        <v>23222.6</v>
      </c>
    </row>
    <row r="15" spans="1:19" ht="15" customHeight="1">
      <c r="A15" s="7"/>
      <c r="B15" s="7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25"/>
      <c r="M15" s="25"/>
      <c r="N15" s="25"/>
      <c r="O15" s="25"/>
      <c r="P15" s="25"/>
      <c r="Q15" s="25"/>
      <c r="R15" s="25"/>
      <c r="S15" s="25"/>
    </row>
    <row r="16" spans="1:19" ht="18.75" customHeight="1">
      <c r="A16" s="7" t="s">
        <v>25</v>
      </c>
      <c r="B16" s="8" t="s">
        <v>19</v>
      </c>
      <c r="C16" s="10"/>
      <c r="D16" s="10"/>
      <c r="E16" s="10" t="s">
        <v>20</v>
      </c>
      <c r="F16" s="10" t="s">
        <v>20</v>
      </c>
      <c r="G16" s="10"/>
      <c r="H16" s="10" t="s">
        <v>20</v>
      </c>
      <c r="I16" s="10"/>
      <c r="J16" s="10"/>
      <c r="K16" s="10"/>
      <c r="L16" s="26" t="s">
        <v>20</v>
      </c>
      <c r="M16" s="26"/>
      <c r="N16" s="26"/>
      <c r="O16" s="26"/>
      <c r="P16" s="26"/>
      <c r="Q16" s="26"/>
      <c r="R16" s="26"/>
      <c r="S16" s="26"/>
    </row>
    <row r="17" spans="1:19" ht="52.5" customHeight="1">
      <c r="A17" s="7" t="s">
        <v>26</v>
      </c>
      <c r="B17" s="7" t="s">
        <v>33</v>
      </c>
      <c r="C17" s="10"/>
      <c r="D17" s="10"/>
      <c r="E17" s="10" t="s">
        <v>20</v>
      </c>
      <c r="F17" s="10" t="s">
        <v>20</v>
      </c>
      <c r="G17" s="10"/>
      <c r="H17" s="10" t="s">
        <v>20</v>
      </c>
      <c r="I17" s="21">
        <v>0.5</v>
      </c>
      <c r="J17" s="21" t="s">
        <v>36</v>
      </c>
      <c r="K17" s="21" t="s">
        <v>36</v>
      </c>
      <c r="L17" s="26" t="s">
        <v>20</v>
      </c>
      <c r="M17" s="27">
        <v>104610</v>
      </c>
      <c r="N17" s="27">
        <v>0</v>
      </c>
      <c r="O17" s="27">
        <v>31590</v>
      </c>
      <c r="P17" s="27">
        <v>138831</v>
      </c>
      <c r="Q17" s="27">
        <v>104610</v>
      </c>
      <c r="R17" s="27">
        <v>0</v>
      </c>
      <c r="S17" s="27">
        <v>31590</v>
      </c>
    </row>
    <row r="18" spans="1:19" ht="18" customHeight="1">
      <c r="A18" s="7" t="s">
        <v>27</v>
      </c>
      <c r="B18" s="7" t="s">
        <v>34</v>
      </c>
      <c r="C18" s="10"/>
      <c r="D18" s="10"/>
      <c r="E18" s="10" t="s">
        <v>20</v>
      </c>
      <c r="F18" s="10" t="s">
        <v>20</v>
      </c>
      <c r="G18" s="10"/>
      <c r="H18" s="10" t="s">
        <v>20</v>
      </c>
      <c r="I18" s="10"/>
      <c r="J18" s="10"/>
      <c r="K18" s="10"/>
      <c r="L18" s="12" t="s">
        <v>20</v>
      </c>
      <c r="M18" s="12"/>
      <c r="N18" s="26"/>
      <c r="O18" s="12"/>
      <c r="P18" s="12"/>
      <c r="Q18" s="12"/>
      <c r="R18" s="12"/>
      <c r="S18" s="12"/>
    </row>
    <row r="19" spans="1:19" ht="18.75" customHeight="1">
      <c r="A19" s="14"/>
      <c r="B19" s="15" t="s">
        <v>28</v>
      </c>
      <c r="C19" s="16">
        <f aca="true" t="shared" si="2" ref="C19:S19">C8+C14</f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>I8+I14</f>
        <v>4</v>
      </c>
      <c r="J19" s="16">
        <f t="shared" si="2"/>
        <v>4</v>
      </c>
      <c r="K19" s="16">
        <f t="shared" si="2"/>
        <v>4</v>
      </c>
      <c r="L19" s="20">
        <f>L8+L14</f>
        <v>2385622.19</v>
      </c>
      <c r="M19" s="20">
        <f t="shared" si="2"/>
        <v>1485709.21</v>
      </c>
      <c r="N19" s="24">
        <f t="shared" si="2"/>
        <v>3790</v>
      </c>
      <c r="O19" s="20">
        <f t="shared" si="2"/>
        <v>448681.95999999996</v>
      </c>
      <c r="P19" s="24">
        <f>P8+P14</f>
        <v>2385622.12</v>
      </c>
      <c r="Q19" s="20">
        <f t="shared" si="2"/>
        <v>1457995.25</v>
      </c>
      <c r="R19" s="20">
        <f t="shared" si="2"/>
        <v>3790</v>
      </c>
      <c r="S19" s="20">
        <f t="shared" si="2"/>
        <v>440314.55999999994</v>
      </c>
    </row>
    <row r="20" ht="11.25" customHeight="1"/>
    <row r="21" spans="2:12" ht="15">
      <c r="B21" s="17" t="s">
        <v>35</v>
      </c>
      <c r="C21" s="3"/>
      <c r="D21" s="3"/>
      <c r="J21" s="28" t="s">
        <v>41</v>
      </c>
      <c r="K21" s="28"/>
      <c r="L21" s="28"/>
    </row>
    <row r="22" spans="2:4" ht="12.75" customHeight="1">
      <c r="B22" s="17"/>
      <c r="C22" s="18" t="s">
        <v>29</v>
      </c>
      <c r="D22" s="18" t="s">
        <v>30</v>
      </c>
    </row>
    <row r="23" spans="2:12" ht="18.75" customHeight="1">
      <c r="B23" s="17" t="s">
        <v>31</v>
      </c>
      <c r="C23" s="3"/>
      <c r="D23" s="3"/>
      <c r="J23" s="28" t="s">
        <v>42</v>
      </c>
      <c r="K23" s="28"/>
      <c r="L23" s="28"/>
    </row>
    <row r="24" spans="2:4" ht="18" customHeight="1">
      <c r="B24" s="19" t="s">
        <v>39</v>
      </c>
      <c r="C24" s="18" t="s">
        <v>29</v>
      </c>
      <c r="D24" s="18" t="s">
        <v>30</v>
      </c>
    </row>
    <row r="26" spans="1:8" ht="1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3">
    <mergeCell ref="E6:H6"/>
    <mergeCell ref="I6:K6"/>
    <mergeCell ref="L6:S6"/>
    <mergeCell ref="J21:L21"/>
    <mergeCell ref="J23:L23"/>
    <mergeCell ref="A26:H26"/>
    <mergeCell ref="A1:S1"/>
    <mergeCell ref="B2:O2"/>
    <mergeCell ref="B4:O4"/>
    <mergeCell ref="P4:Q4"/>
    <mergeCell ref="A6:A7"/>
    <mergeCell ref="B6:B7"/>
    <mergeCell ref="C6:D6"/>
  </mergeCells>
  <printOptions/>
  <pageMargins left="0.7874015748031497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Владелец</cp:lastModifiedBy>
  <cp:lastPrinted>2019-07-10T23:35:10Z</cp:lastPrinted>
  <dcterms:created xsi:type="dcterms:W3CDTF">2012-05-04T00:23:42Z</dcterms:created>
  <dcterms:modified xsi:type="dcterms:W3CDTF">2020-04-15T23:41:35Z</dcterms:modified>
  <cp:category/>
  <cp:version/>
  <cp:contentType/>
  <cp:contentStatus/>
</cp:coreProperties>
</file>